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uglipscomb/Desktop/2022-2023/"/>
    </mc:Choice>
  </mc:AlternateContent>
  <xr:revisionPtr revIDLastSave="0" documentId="13_ncr:1_{546388DB-A691-4C4F-8BBD-42992631D1C0}" xr6:coauthVersionLast="47" xr6:coauthVersionMax="47" xr10:uidLastSave="{00000000-0000-0000-0000-000000000000}"/>
  <bookViews>
    <workbookView xWindow="17440" yWindow="3460" windowWidth="32640" windowHeight="23020" xr2:uid="{E414157F-1047-DB49-939A-CB977B28D4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H15" i="1" s="1"/>
  <c r="F14" i="1"/>
  <c r="F9" i="1"/>
  <c r="H9" i="1" s="1"/>
  <c r="F8" i="1"/>
  <c r="H8" i="1" s="1"/>
  <c r="F7" i="1"/>
  <c r="F6" i="1"/>
  <c r="H6" i="1" s="1"/>
  <c r="F5" i="1"/>
  <c r="H5" i="1" s="1"/>
  <c r="F4" i="1"/>
  <c r="H4" i="1"/>
  <c r="H14" i="1"/>
  <c r="H7" i="1"/>
  <c r="H16" i="1" l="1"/>
  <c r="H10" i="1"/>
  <c r="H19" i="1" s="1"/>
</calcChain>
</file>

<file path=xl/sharedStrings.xml><?xml version="1.0" encoding="utf-8"?>
<sst xmlns="http://schemas.openxmlformats.org/spreadsheetml/2006/main" count="61" uniqueCount="53">
  <si>
    <t>PICK-UP DATE</t>
  </si>
  <si>
    <t>RETURN DATE</t>
  </si>
  <si>
    <t>SCHOOL</t>
  </si>
  <si>
    <t>UNIVERSITY OF NORTH CAROLINA</t>
  </si>
  <si>
    <t>JACKSON STATE/ MIAMI GARDEN</t>
  </si>
  <si>
    <t xml:space="preserve">SWAC CHAMPIONSHIP </t>
  </si>
  <si>
    <t>TEXAS</t>
  </si>
  <si>
    <t>CELEBRATION BOWL</t>
  </si>
  <si>
    <t>12/03/222</t>
  </si>
  <si>
    <t>BETHUNE-COOKMAN UNIVERSITY</t>
  </si>
  <si>
    <t>STADIUM</t>
  </si>
  <si>
    <t>ADDRESS</t>
  </si>
  <si>
    <t>SOUTH CAROLINA STATE UNIVERSITY</t>
  </si>
  <si>
    <t>GRAMBLING STATE UNIVERSITY</t>
  </si>
  <si>
    <t>ALABAMA STATE UNIVERITY</t>
  </si>
  <si>
    <t>Kenan Memorial Stadium</t>
  </si>
  <si>
    <t>104 STADIUM DR. CHAPLE HILL, NC 27514</t>
  </si>
  <si>
    <t>MIAMI DOLPHINS STADIUM</t>
  </si>
  <si>
    <t>347 DON SHULA DR. MIAMI, FL 33056</t>
  </si>
  <si>
    <t>MILES</t>
  </si>
  <si>
    <t>OLIVER. C DAWSON STADIUM</t>
  </si>
  <si>
    <t xml:space="preserve">300 COLLEGE STREET NE ORANGEBURG, SC 29117 </t>
  </si>
  <si>
    <t>EDDIE G. ROBINSON MEMORIAL STADIUM</t>
  </si>
  <si>
    <t>BALLOCK STREET GRAMBLING, LA 71245</t>
  </si>
  <si>
    <t>ASU STADIUM</t>
  </si>
  <si>
    <t>1627 HALL STREET MONTGOMERY, AL 36106</t>
  </si>
  <si>
    <t>CAMPING WORLD STADIUM</t>
  </si>
  <si>
    <t>1 CITRUS BOWL PL ORLANDO, FL 32805</t>
  </si>
  <si>
    <t>COST PER-MILE</t>
  </si>
  <si>
    <t>TOTAL COST</t>
  </si>
  <si>
    <t xml:space="preserve">POTENTIAL ADD-ON GAMES </t>
  </si>
  <si>
    <t xml:space="preserve">FRUTHEST SCHOOL </t>
  </si>
  <si>
    <t>MERCEDES-BENZ STADIUM</t>
  </si>
  <si>
    <t>1 AMB DRIVE ATLANTA, GA 30313</t>
  </si>
  <si>
    <t>FAMU FOOTBALL EQUIPMENT TRAVEL</t>
  </si>
  <si>
    <t>REGULAR SEASON TOTAL</t>
  </si>
  <si>
    <t>ADD-ON TOTAL</t>
  </si>
  <si>
    <t>GRAND TOTAL</t>
  </si>
  <si>
    <t>Drivers will assist with the loading and unloading of equipment for each game</t>
  </si>
  <si>
    <t>Exact times will be given to awarded vendor</t>
  </si>
  <si>
    <t>Total price shall include all taxes, fuel surcharges, and any other charges</t>
  </si>
  <si>
    <t>Drivers will stay with the team at the hotel.  Room will be provided.</t>
  </si>
  <si>
    <t>Proposer is responsible for actual milage</t>
  </si>
  <si>
    <t>Vendor must have a minimum of 5 years experience relocating athletic equipment/teams</t>
  </si>
  <si>
    <t>Vendor must supply one licensed CDL certified drivers for each trip</t>
  </si>
  <si>
    <t>Vendor must supply a minimum 48 ft tractor trailer</t>
  </si>
  <si>
    <t>Vendor must be able to provide a trailer wrapped with FAMU athletic branding</t>
  </si>
  <si>
    <t xml:space="preserve">Driver is responsible for upkeep and repairs to the rig and trailer </t>
  </si>
  <si>
    <t>Vendor must accommodate trips that exceed hourly logged hours to ensure travel time is not interrupted.</t>
  </si>
  <si>
    <t>SWAC championship game, bowl games, and playoff games are not guarantee trips</t>
  </si>
  <si>
    <t>Vendor is required relocate the trailer unit upon request of FAMU</t>
  </si>
  <si>
    <t>Vendor is responsible driver’s meals during the duration of the season including any potential games.</t>
  </si>
  <si>
    <t>Vendor is required to maintain the same drivers for the entire football season and anticipated Bowl Games/ Playoff.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</si>
</sst>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44" fontId="0" fillId="3" borderId="2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26</xdr:row>
      <xdr:rowOff>0</xdr:rowOff>
    </xdr:from>
    <xdr:to>
      <xdr:col>9</xdr:col>
      <xdr:colOff>76200</xdr:colOff>
      <xdr:row>26</xdr:row>
      <xdr:rowOff>88900</xdr:rowOff>
    </xdr:to>
    <xdr:pic>
      <xdr:nvPicPr>
        <xdr:cNvPr id="3" name="Picture 2" descr="page1image15127232">
          <a:extLst>
            <a:ext uri="{FF2B5EF4-FFF2-40B4-BE49-F238E27FC236}">
              <a16:creationId xmlns:a16="http://schemas.microsoft.com/office/drawing/2014/main" id="{0D0206F5-B3EA-C540-B822-37E50940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1100" y="5283200"/>
          <a:ext cx="40640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88900</xdr:colOff>
      <xdr:row>26</xdr:row>
      <xdr:rowOff>0</xdr:rowOff>
    </xdr:from>
    <xdr:to>
      <xdr:col>13</xdr:col>
      <xdr:colOff>406400</xdr:colOff>
      <xdr:row>33</xdr:row>
      <xdr:rowOff>165100</xdr:rowOff>
    </xdr:to>
    <xdr:pic>
      <xdr:nvPicPr>
        <xdr:cNvPr id="4" name="Picture 3" descr="page1image15137600">
          <a:extLst>
            <a:ext uri="{FF2B5EF4-FFF2-40B4-BE49-F238E27FC236}">
              <a16:creationId xmlns:a16="http://schemas.microsoft.com/office/drawing/2014/main" id="{9094C5B3-9F9D-3B4D-8635-732ABB45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0200" y="5283200"/>
          <a:ext cx="3619500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419100</xdr:colOff>
      <xdr:row>26</xdr:row>
      <xdr:rowOff>0</xdr:rowOff>
    </xdr:from>
    <xdr:to>
      <xdr:col>13</xdr:col>
      <xdr:colOff>711200</xdr:colOff>
      <xdr:row>27</xdr:row>
      <xdr:rowOff>152400</xdr:rowOff>
    </xdr:to>
    <xdr:pic>
      <xdr:nvPicPr>
        <xdr:cNvPr id="5" name="Picture 4" descr="page1image15122432">
          <a:extLst>
            <a:ext uri="{FF2B5EF4-FFF2-40B4-BE49-F238E27FC236}">
              <a16:creationId xmlns:a16="http://schemas.microsoft.com/office/drawing/2014/main" id="{D59C5F6C-33EE-7040-AF13-4DCD00F7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2400" y="5283200"/>
          <a:ext cx="292100" cy="35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774700</xdr:colOff>
      <xdr:row>26</xdr:row>
      <xdr:rowOff>0</xdr:rowOff>
    </xdr:from>
    <xdr:to>
      <xdr:col>18</xdr:col>
      <xdr:colOff>50800</xdr:colOff>
      <xdr:row>28</xdr:row>
      <xdr:rowOff>25400</xdr:rowOff>
    </xdr:to>
    <xdr:pic>
      <xdr:nvPicPr>
        <xdr:cNvPr id="7" name="Picture 6" descr="page1image15126272">
          <a:extLst>
            <a:ext uri="{FF2B5EF4-FFF2-40B4-BE49-F238E27FC236}">
              <a16:creationId xmlns:a16="http://schemas.microsoft.com/office/drawing/2014/main" id="{9C856103-B232-C64A-85D5-7E423586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0" y="5283200"/>
          <a:ext cx="1016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63500</xdr:colOff>
      <xdr:row>26</xdr:row>
      <xdr:rowOff>0</xdr:rowOff>
    </xdr:from>
    <xdr:to>
      <xdr:col>19</xdr:col>
      <xdr:colOff>330200</xdr:colOff>
      <xdr:row>29</xdr:row>
      <xdr:rowOff>12700</xdr:rowOff>
    </xdr:to>
    <xdr:pic>
      <xdr:nvPicPr>
        <xdr:cNvPr id="8" name="Picture 7" descr="page1image17580928">
          <a:extLst>
            <a:ext uri="{FF2B5EF4-FFF2-40B4-BE49-F238E27FC236}">
              <a16:creationId xmlns:a16="http://schemas.microsoft.com/office/drawing/2014/main" id="{40861094-E8DB-F449-869F-CB25E169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04300" y="5283200"/>
          <a:ext cx="10922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342900</xdr:colOff>
      <xdr:row>26</xdr:row>
      <xdr:rowOff>0</xdr:rowOff>
    </xdr:from>
    <xdr:to>
      <xdr:col>20</xdr:col>
      <xdr:colOff>444500</xdr:colOff>
      <xdr:row>28</xdr:row>
      <xdr:rowOff>38100</xdr:rowOff>
    </xdr:to>
    <xdr:pic>
      <xdr:nvPicPr>
        <xdr:cNvPr id="9" name="Picture 8" descr="page1image15132224">
          <a:extLst>
            <a:ext uri="{FF2B5EF4-FFF2-40B4-BE49-F238E27FC236}">
              <a16:creationId xmlns:a16="http://schemas.microsoft.com/office/drawing/2014/main" id="{EAEA4985-EAB0-D542-AFA5-93725DDB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09200" y="5283200"/>
          <a:ext cx="9271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457200</xdr:colOff>
      <xdr:row>26</xdr:row>
      <xdr:rowOff>0</xdr:rowOff>
    </xdr:from>
    <xdr:to>
      <xdr:col>20</xdr:col>
      <xdr:colOff>711200</xdr:colOff>
      <xdr:row>27</xdr:row>
      <xdr:rowOff>50800</xdr:rowOff>
    </xdr:to>
    <xdr:pic>
      <xdr:nvPicPr>
        <xdr:cNvPr id="10" name="Picture 9" descr="page1image15131456">
          <a:extLst>
            <a:ext uri="{FF2B5EF4-FFF2-40B4-BE49-F238E27FC236}">
              <a16:creationId xmlns:a16="http://schemas.microsoft.com/office/drawing/2014/main" id="{69B8B233-97C8-DB4C-9075-16F61C66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0" y="52832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723900</xdr:colOff>
      <xdr:row>26</xdr:row>
      <xdr:rowOff>0</xdr:rowOff>
    </xdr:from>
    <xdr:to>
      <xdr:col>21</xdr:col>
      <xdr:colOff>762000</xdr:colOff>
      <xdr:row>28</xdr:row>
      <xdr:rowOff>76200</xdr:rowOff>
    </xdr:to>
    <xdr:pic>
      <xdr:nvPicPr>
        <xdr:cNvPr id="11" name="Picture 10" descr="page1image15129728">
          <a:extLst>
            <a:ext uri="{FF2B5EF4-FFF2-40B4-BE49-F238E27FC236}">
              <a16:creationId xmlns:a16="http://schemas.microsoft.com/office/drawing/2014/main" id="{5AFA7F25-7728-864C-85A0-10192981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5700" y="5283200"/>
          <a:ext cx="8636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774700</xdr:colOff>
      <xdr:row>26</xdr:row>
      <xdr:rowOff>0</xdr:rowOff>
    </xdr:from>
    <xdr:to>
      <xdr:col>22</xdr:col>
      <xdr:colOff>101600</xdr:colOff>
      <xdr:row>27</xdr:row>
      <xdr:rowOff>50800</xdr:rowOff>
    </xdr:to>
    <xdr:pic>
      <xdr:nvPicPr>
        <xdr:cNvPr id="12" name="Picture 11" descr="page1image15123968">
          <a:extLst>
            <a:ext uri="{FF2B5EF4-FFF2-40B4-BE49-F238E27FC236}">
              <a16:creationId xmlns:a16="http://schemas.microsoft.com/office/drawing/2014/main" id="{72990AF5-C59A-A24D-915D-796E0F57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0" y="5283200"/>
          <a:ext cx="152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114300</xdr:colOff>
      <xdr:row>26</xdr:row>
      <xdr:rowOff>0</xdr:rowOff>
    </xdr:from>
    <xdr:to>
      <xdr:col>22</xdr:col>
      <xdr:colOff>647700</xdr:colOff>
      <xdr:row>31</xdr:row>
      <xdr:rowOff>63501</xdr:rowOff>
    </xdr:to>
    <xdr:pic>
      <xdr:nvPicPr>
        <xdr:cNvPr id="13" name="Picture 12" descr="page1image15137408">
          <a:extLst>
            <a:ext uri="{FF2B5EF4-FFF2-40B4-BE49-F238E27FC236}">
              <a16:creationId xmlns:a16="http://schemas.microsoft.com/office/drawing/2014/main" id="{464F794B-D65B-934A-81B0-49977874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7100" y="5283200"/>
          <a:ext cx="533400" cy="107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660400</xdr:colOff>
      <xdr:row>26</xdr:row>
      <xdr:rowOff>0</xdr:rowOff>
    </xdr:from>
    <xdr:to>
      <xdr:col>23</xdr:col>
      <xdr:colOff>101600</xdr:colOff>
      <xdr:row>30</xdr:row>
      <xdr:rowOff>165100</xdr:rowOff>
    </xdr:to>
    <xdr:pic>
      <xdr:nvPicPr>
        <xdr:cNvPr id="14" name="Picture 13" descr="page1image15133376">
          <a:extLst>
            <a:ext uri="{FF2B5EF4-FFF2-40B4-BE49-F238E27FC236}">
              <a16:creationId xmlns:a16="http://schemas.microsoft.com/office/drawing/2014/main" id="{667E50FE-3795-2E4F-BA48-77734E8B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3200" y="5283200"/>
          <a:ext cx="266700" cy="97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114300</xdr:colOff>
      <xdr:row>26</xdr:row>
      <xdr:rowOff>0</xdr:rowOff>
    </xdr:from>
    <xdr:to>
      <xdr:col>27</xdr:col>
      <xdr:colOff>0</xdr:colOff>
      <xdr:row>38</xdr:row>
      <xdr:rowOff>25400</xdr:rowOff>
    </xdr:to>
    <xdr:pic>
      <xdr:nvPicPr>
        <xdr:cNvPr id="15" name="Picture 14" descr="page1image17581040">
          <a:extLst>
            <a:ext uri="{FF2B5EF4-FFF2-40B4-BE49-F238E27FC236}">
              <a16:creationId xmlns:a16="http://schemas.microsoft.com/office/drawing/2014/main" id="{680B9729-A33B-FD48-B65D-C0AF436E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2600" y="5283200"/>
          <a:ext cx="3187700" cy="246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12700</xdr:colOff>
      <xdr:row>26</xdr:row>
      <xdr:rowOff>0</xdr:rowOff>
    </xdr:from>
    <xdr:to>
      <xdr:col>27</xdr:col>
      <xdr:colOff>609600</xdr:colOff>
      <xdr:row>27</xdr:row>
      <xdr:rowOff>139700</xdr:rowOff>
    </xdr:to>
    <xdr:pic>
      <xdr:nvPicPr>
        <xdr:cNvPr id="16" name="Picture 15" descr="page1image15130112">
          <a:extLst>
            <a:ext uri="{FF2B5EF4-FFF2-40B4-BE49-F238E27FC236}">
              <a16:creationId xmlns:a16="http://schemas.microsoft.com/office/drawing/2014/main" id="{7977496D-BE06-DD42-B526-67049FF0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3000" y="5283200"/>
          <a:ext cx="596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622300</xdr:colOff>
      <xdr:row>26</xdr:row>
      <xdr:rowOff>0</xdr:rowOff>
    </xdr:from>
    <xdr:to>
      <xdr:col>29</xdr:col>
      <xdr:colOff>38100</xdr:colOff>
      <xdr:row>29</xdr:row>
      <xdr:rowOff>165100</xdr:rowOff>
    </xdr:to>
    <xdr:pic>
      <xdr:nvPicPr>
        <xdr:cNvPr id="17" name="Picture 16" descr="page1image15135872">
          <a:extLst>
            <a:ext uri="{FF2B5EF4-FFF2-40B4-BE49-F238E27FC236}">
              <a16:creationId xmlns:a16="http://schemas.microsoft.com/office/drawing/2014/main" id="{56ED9DA4-EC5D-1F41-B47B-5CAB420A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92600" y="5283200"/>
          <a:ext cx="1066800" cy="77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50800</xdr:colOff>
      <xdr:row>26</xdr:row>
      <xdr:rowOff>0</xdr:rowOff>
    </xdr:from>
    <xdr:to>
      <xdr:col>29</xdr:col>
      <xdr:colOff>711200</xdr:colOff>
      <xdr:row>31</xdr:row>
      <xdr:rowOff>76201</xdr:rowOff>
    </xdr:to>
    <xdr:pic>
      <xdr:nvPicPr>
        <xdr:cNvPr id="18" name="Picture 17" descr="page1image15126656">
          <a:extLst>
            <a:ext uri="{FF2B5EF4-FFF2-40B4-BE49-F238E27FC236}">
              <a16:creationId xmlns:a16="http://schemas.microsoft.com/office/drawing/2014/main" id="{4371DD85-8089-AB4C-8CDC-AC4F1A96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2100" y="5283200"/>
          <a:ext cx="660400" cy="109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723900</xdr:colOff>
      <xdr:row>26</xdr:row>
      <xdr:rowOff>0</xdr:rowOff>
    </xdr:from>
    <xdr:to>
      <xdr:col>30</xdr:col>
      <xdr:colOff>76200</xdr:colOff>
      <xdr:row>27</xdr:row>
      <xdr:rowOff>50800</xdr:rowOff>
    </xdr:to>
    <xdr:pic>
      <xdr:nvPicPr>
        <xdr:cNvPr id="19" name="Picture 18" descr="page1image15124352">
          <a:extLst>
            <a:ext uri="{FF2B5EF4-FFF2-40B4-BE49-F238E27FC236}">
              <a16:creationId xmlns:a16="http://schemas.microsoft.com/office/drawing/2014/main" id="{2BE20989-50C4-E148-AA4A-AE63A9F8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45200" y="5283200"/>
          <a:ext cx="1778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88900</xdr:colOff>
      <xdr:row>26</xdr:row>
      <xdr:rowOff>0</xdr:rowOff>
    </xdr:from>
    <xdr:to>
      <xdr:col>30</xdr:col>
      <xdr:colOff>635000</xdr:colOff>
      <xdr:row>31</xdr:row>
      <xdr:rowOff>152401</xdr:rowOff>
    </xdr:to>
    <xdr:pic>
      <xdr:nvPicPr>
        <xdr:cNvPr id="20" name="Picture 19" descr="page1image15123200">
          <a:extLst>
            <a:ext uri="{FF2B5EF4-FFF2-40B4-BE49-F238E27FC236}">
              <a16:creationId xmlns:a16="http://schemas.microsoft.com/office/drawing/2014/main" id="{5ADB0D50-FB8D-BE4E-97BA-F23468DA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35700" y="5283200"/>
          <a:ext cx="546100" cy="116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647700</xdr:colOff>
      <xdr:row>26</xdr:row>
      <xdr:rowOff>0</xdr:rowOff>
    </xdr:from>
    <xdr:to>
      <xdr:col>31</xdr:col>
      <xdr:colOff>774700</xdr:colOff>
      <xdr:row>37</xdr:row>
      <xdr:rowOff>50800</xdr:rowOff>
    </xdr:to>
    <xdr:pic>
      <xdr:nvPicPr>
        <xdr:cNvPr id="21" name="Picture 20" descr="page1image15125696">
          <a:extLst>
            <a:ext uri="{FF2B5EF4-FFF2-40B4-BE49-F238E27FC236}">
              <a16:creationId xmlns:a16="http://schemas.microsoft.com/office/drawing/2014/main" id="{E6EE96C6-8D7A-F942-ADC8-4329C201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0" y="5283200"/>
          <a:ext cx="9525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787400</xdr:colOff>
      <xdr:row>26</xdr:row>
      <xdr:rowOff>0</xdr:rowOff>
    </xdr:from>
    <xdr:to>
      <xdr:col>34</xdr:col>
      <xdr:colOff>762000</xdr:colOff>
      <xdr:row>33</xdr:row>
      <xdr:rowOff>76200</xdr:rowOff>
    </xdr:to>
    <xdr:pic>
      <xdr:nvPicPr>
        <xdr:cNvPr id="22" name="Picture 21" descr="page1image15124544">
          <a:extLst>
            <a:ext uri="{FF2B5EF4-FFF2-40B4-BE49-F238E27FC236}">
              <a16:creationId xmlns:a16="http://schemas.microsoft.com/office/drawing/2014/main" id="{D802D4E8-966F-1549-AD23-C911C423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59700" y="5283200"/>
          <a:ext cx="2451100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774700</xdr:colOff>
      <xdr:row>26</xdr:row>
      <xdr:rowOff>0</xdr:rowOff>
    </xdr:from>
    <xdr:to>
      <xdr:col>35</xdr:col>
      <xdr:colOff>393700</xdr:colOff>
      <xdr:row>28</xdr:row>
      <xdr:rowOff>50800</xdr:rowOff>
    </xdr:to>
    <xdr:pic>
      <xdr:nvPicPr>
        <xdr:cNvPr id="23" name="Picture 22" descr="page1image17581152">
          <a:extLst>
            <a:ext uri="{FF2B5EF4-FFF2-40B4-BE49-F238E27FC236}">
              <a16:creationId xmlns:a16="http://schemas.microsoft.com/office/drawing/2014/main" id="{713DDD15-3729-8847-B4ED-829DF662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0" y="5283200"/>
          <a:ext cx="444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406400</xdr:colOff>
      <xdr:row>26</xdr:row>
      <xdr:rowOff>0</xdr:rowOff>
    </xdr:from>
    <xdr:to>
      <xdr:col>35</xdr:col>
      <xdr:colOff>774700</xdr:colOff>
      <xdr:row>27</xdr:row>
      <xdr:rowOff>177800</xdr:rowOff>
    </xdr:to>
    <xdr:pic>
      <xdr:nvPicPr>
        <xdr:cNvPr id="24" name="Picture 23" descr="page1image15122624">
          <a:extLst>
            <a:ext uri="{FF2B5EF4-FFF2-40B4-BE49-F238E27FC236}">
              <a16:creationId xmlns:a16="http://schemas.microsoft.com/office/drawing/2014/main" id="{8CBA27BB-1796-6C42-AF2A-DB705BD0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80700" y="5283200"/>
          <a:ext cx="3683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787400</xdr:colOff>
      <xdr:row>26</xdr:row>
      <xdr:rowOff>0</xdr:rowOff>
    </xdr:from>
    <xdr:to>
      <xdr:col>37</xdr:col>
      <xdr:colOff>317500</xdr:colOff>
      <xdr:row>36</xdr:row>
      <xdr:rowOff>50800</xdr:rowOff>
    </xdr:to>
    <xdr:pic>
      <xdr:nvPicPr>
        <xdr:cNvPr id="25" name="Picture 24" descr="page1image15136256">
          <a:extLst>
            <a:ext uri="{FF2B5EF4-FFF2-40B4-BE49-F238E27FC236}">
              <a16:creationId xmlns:a16="http://schemas.microsoft.com/office/drawing/2014/main" id="{B45771AF-D141-8444-B005-42B92A05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1700" y="5283200"/>
          <a:ext cx="1181100" cy="208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330200</xdr:colOff>
      <xdr:row>26</xdr:row>
      <xdr:rowOff>0</xdr:rowOff>
    </xdr:from>
    <xdr:to>
      <xdr:col>37</xdr:col>
      <xdr:colOff>533400</xdr:colOff>
      <xdr:row>27</xdr:row>
      <xdr:rowOff>50800</xdr:rowOff>
    </xdr:to>
    <xdr:pic>
      <xdr:nvPicPr>
        <xdr:cNvPr id="26" name="Picture 25" descr="page1image15129152">
          <a:extLst>
            <a:ext uri="{FF2B5EF4-FFF2-40B4-BE49-F238E27FC236}">
              <a16:creationId xmlns:a16="http://schemas.microsoft.com/office/drawing/2014/main" id="{932FBD41-14DE-D143-BD19-CAAEDD4A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5500" y="5283200"/>
          <a:ext cx="2032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546100</xdr:colOff>
      <xdr:row>26</xdr:row>
      <xdr:rowOff>0</xdr:rowOff>
    </xdr:from>
    <xdr:to>
      <xdr:col>39</xdr:col>
      <xdr:colOff>228600</xdr:colOff>
      <xdr:row>35</xdr:row>
      <xdr:rowOff>88900</xdr:rowOff>
    </xdr:to>
    <xdr:pic>
      <xdr:nvPicPr>
        <xdr:cNvPr id="27" name="Picture 26" descr="page1image15136832">
          <a:extLst>
            <a:ext uri="{FF2B5EF4-FFF2-40B4-BE49-F238E27FC236}">
              <a16:creationId xmlns:a16="http://schemas.microsoft.com/office/drawing/2014/main" id="{173D370A-EBA0-D44D-ADED-095714F2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71400" y="5283200"/>
          <a:ext cx="1333500" cy="191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241300</xdr:colOff>
      <xdr:row>26</xdr:row>
      <xdr:rowOff>0</xdr:rowOff>
    </xdr:from>
    <xdr:to>
      <xdr:col>40</xdr:col>
      <xdr:colOff>12700</xdr:colOff>
      <xdr:row>28</xdr:row>
      <xdr:rowOff>88900</xdr:rowOff>
    </xdr:to>
    <xdr:pic>
      <xdr:nvPicPr>
        <xdr:cNvPr id="28" name="Picture 27" descr="page1image15132608">
          <a:extLst>
            <a:ext uri="{FF2B5EF4-FFF2-40B4-BE49-F238E27FC236}">
              <a16:creationId xmlns:a16="http://schemas.microsoft.com/office/drawing/2014/main" id="{E835C4D1-8EAA-FC4E-94C9-43B8064D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17600" y="5283200"/>
          <a:ext cx="5969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25400</xdr:colOff>
      <xdr:row>26</xdr:row>
      <xdr:rowOff>0</xdr:rowOff>
    </xdr:from>
    <xdr:to>
      <xdr:col>40</xdr:col>
      <xdr:colOff>203200</xdr:colOff>
      <xdr:row>27</xdr:row>
      <xdr:rowOff>38100</xdr:rowOff>
    </xdr:to>
    <xdr:pic>
      <xdr:nvPicPr>
        <xdr:cNvPr id="29" name="Picture 28" descr="page1image15131648">
          <a:extLst>
            <a:ext uri="{FF2B5EF4-FFF2-40B4-BE49-F238E27FC236}">
              <a16:creationId xmlns:a16="http://schemas.microsoft.com/office/drawing/2014/main" id="{FB13E8B8-30BD-E440-9CA6-1B2807FC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27200" y="5283200"/>
          <a:ext cx="1778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215900</xdr:colOff>
      <xdr:row>26</xdr:row>
      <xdr:rowOff>0</xdr:rowOff>
    </xdr:from>
    <xdr:to>
      <xdr:col>40</xdr:col>
      <xdr:colOff>393700</xdr:colOff>
      <xdr:row>27</xdr:row>
      <xdr:rowOff>190500</xdr:rowOff>
    </xdr:to>
    <xdr:pic>
      <xdr:nvPicPr>
        <xdr:cNvPr id="30" name="Picture 29" descr="page1image15132032">
          <a:extLst>
            <a:ext uri="{FF2B5EF4-FFF2-40B4-BE49-F238E27FC236}">
              <a16:creationId xmlns:a16="http://schemas.microsoft.com/office/drawing/2014/main" id="{59F4A623-2199-F247-84A6-92640FB9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17700" y="5283200"/>
          <a:ext cx="177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1821181</xdr:colOff>
      <xdr:row>0</xdr:row>
      <xdr:rowOff>20321</xdr:rowOff>
    </xdr:from>
    <xdr:to>
      <xdr:col>2</xdr:col>
      <xdr:colOff>2297783</xdr:colOff>
      <xdr:row>1</xdr:row>
      <xdr:rowOff>182881</xdr:rowOff>
    </xdr:to>
    <xdr:pic>
      <xdr:nvPicPr>
        <xdr:cNvPr id="31" name="Picture 30" descr="Florida A&amp;M Rattlers and Lady Rattlers - Wikipedia">
          <a:extLst>
            <a:ext uri="{FF2B5EF4-FFF2-40B4-BE49-F238E27FC236}">
              <a16:creationId xmlns:a16="http://schemas.microsoft.com/office/drawing/2014/main" id="{E3362B96-B7C5-0C42-B5D7-54C24200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0321"/>
          <a:ext cx="476602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7BF84-E3F3-ED44-B04C-0A8288A80824}">
  <dimension ref="A1:H42"/>
  <sheetViews>
    <sheetView tabSelected="1" zoomScale="180" zoomScaleNormal="180" workbookViewId="0">
      <selection activeCell="B28" sqref="B28"/>
    </sheetView>
  </sheetViews>
  <sheetFormatPr baseColWidth="10" defaultRowHeight="16" x14ac:dyDescent="0.2"/>
  <cols>
    <col min="1" max="1" width="12.5" style="1" bestFit="1" customWidth="1"/>
    <col min="2" max="2" width="13" style="1" bestFit="1" customWidth="1"/>
    <col min="3" max="3" width="32.83203125" style="1" bestFit="1" customWidth="1"/>
    <col min="4" max="4" width="37" style="1" bestFit="1" customWidth="1"/>
    <col min="5" max="5" width="44.33203125" style="1" bestFit="1" customWidth="1"/>
    <col min="6" max="6" width="10.83203125" style="1"/>
    <col min="7" max="7" width="13.83203125" style="10" bestFit="1" customWidth="1"/>
    <col min="8" max="8" width="11.33203125" style="1" bestFit="1" customWidth="1"/>
    <col min="9" max="16384" width="10.83203125" style="1"/>
  </cols>
  <sheetData>
    <row r="1" spans="1:8" x14ac:dyDescent="0.2">
      <c r="A1" s="11" t="s">
        <v>34</v>
      </c>
      <c r="B1" s="11"/>
      <c r="C1" s="11"/>
      <c r="D1" s="11"/>
      <c r="E1" s="11"/>
      <c r="F1" s="11"/>
      <c r="G1" s="11"/>
      <c r="H1" s="11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2" t="s">
        <v>0</v>
      </c>
      <c r="B3" s="2" t="s">
        <v>1</v>
      </c>
      <c r="C3" s="2" t="s">
        <v>2</v>
      </c>
      <c r="D3" s="2" t="s">
        <v>10</v>
      </c>
      <c r="E3" s="2" t="s">
        <v>11</v>
      </c>
      <c r="F3" s="2" t="s">
        <v>19</v>
      </c>
      <c r="G3" s="8" t="s">
        <v>28</v>
      </c>
      <c r="H3" s="2" t="s">
        <v>29</v>
      </c>
    </row>
    <row r="4" spans="1:8" x14ac:dyDescent="0.2">
      <c r="A4" s="3">
        <v>44798</v>
      </c>
      <c r="B4" s="3">
        <v>44800</v>
      </c>
      <c r="C4" s="4" t="s">
        <v>3</v>
      </c>
      <c r="D4" s="4" t="s">
        <v>15</v>
      </c>
      <c r="E4" s="4" t="s">
        <v>16</v>
      </c>
      <c r="F4" s="4">
        <f>645*2</f>
        <v>1290</v>
      </c>
      <c r="G4" s="9">
        <v>0</v>
      </c>
      <c r="H4" s="5">
        <f>F4*G4</f>
        <v>0</v>
      </c>
    </row>
    <row r="5" spans="1:8" x14ac:dyDescent="0.2">
      <c r="A5" s="3">
        <v>44803</v>
      </c>
      <c r="B5" s="3">
        <v>44808</v>
      </c>
      <c r="C5" s="4" t="s">
        <v>4</v>
      </c>
      <c r="D5" s="4" t="s">
        <v>17</v>
      </c>
      <c r="E5" s="4" t="s">
        <v>18</v>
      </c>
      <c r="F5" s="4">
        <f>468*2</f>
        <v>936</v>
      </c>
      <c r="G5" s="9">
        <v>0</v>
      </c>
      <c r="H5" s="5">
        <f t="shared" ref="H5:H9" si="0">F5*G5</f>
        <v>0</v>
      </c>
    </row>
    <row r="6" spans="1:8" x14ac:dyDescent="0.2">
      <c r="A6" s="3">
        <v>44840</v>
      </c>
      <c r="B6" s="3">
        <v>44842</v>
      </c>
      <c r="C6" s="4" t="s">
        <v>12</v>
      </c>
      <c r="D6" s="4" t="s">
        <v>20</v>
      </c>
      <c r="E6" s="4" t="s">
        <v>21</v>
      </c>
      <c r="F6" s="4">
        <f>415*2</f>
        <v>830</v>
      </c>
      <c r="G6" s="9">
        <v>0</v>
      </c>
      <c r="H6" s="5">
        <f t="shared" si="0"/>
        <v>0</v>
      </c>
    </row>
    <row r="7" spans="1:8" x14ac:dyDescent="0.2">
      <c r="A7" s="3">
        <v>44847</v>
      </c>
      <c r="B7" s="3">
        <v>44849</v>
      </c>
      <c r="C7" s="4" t="s">
        <v>13</v>
      </c>
      <c r="D7" s="4" t="s">
        <v>22</v>
      </c>
      <c r="E7" s="4" t="s">
        <v>23</v>
      </c>
      <c r="F7" s="4">
        <f>585*2</f>
        <v>1170</v>
      </c>
      <c r="G7" s="9">
        <v>0</v>
      </c>
      <c r="H7" s="5">
        <f t="shared" si="0"/>
        <v>0</v>
      </c>
    </row>
    <row r="8" spans="1:8" x14ac:dyDescent="0.2">
      <c r="A8" s="3">
        <v>44875</v>
      </c>
      <c r="B8" s="3">
        <v>44877</v>
      </c>
      <c r="C8" s="4" t="s">
        <v>14</v>
      </c>
      <c r="D8" s="4" t="s">
        <v>24</v>
      </c>
      <c r="E8" s="4" t="s">
        <v>25</v>
      </c>
      <c r="F8" s="4">
        <f>205*2</f>
        <v>410</v>
      </c>
      <c r="G8" s="9">
        <v>0</v>
      </c>
      <c r="H8" s="5">
        <f t="shared" si="0"/>
        <v>0</v>
      </c>
    </row>
    <row r="9" spans="1:8" x14ac:dyDescent="0.2">
      <c r="A9" s="3">
        <v>44881</v>
      </c>
      <c r="B9" s="3">
        <v>44884</v>
      </c>
      <c r="C9" s="4" t="s">
        <v>9</v>
      </c>
      <c r="D9" s="4" t="s">
        <v>26</v>
      </c>
      <c r="E9" s="4" t="s">
        <v>27</v>
      </c>
      <c r="F9" s="4">
        <f>256*2</f>
        <v>512</v>
      </c>
      <c r="G9" s="9">
        <v>0</v>
      </c>
      <c r="H9" s="5">
        <f t="shared" si="0"/>
        <v>0</v>
      </c>
    </row>
    <row r="10" spans="1:8" x14ac:dyDescent="0.2">
      <c r="F10" s="12" t="s">
        <v>35</v>
      </c>
      <c r="G10" s="13"/>
      <c r="H10" s="7">
        <f>SUM(H4:H9)</f>
        <v>0</v>
      </c>
    </row>
    <row r="11" spans="1:8" x14ac:dyDescent="0.2">
      <c r="A11" s="11" t="s">
        <v>30</v>
      </c>
      <c r="B11" s="11"/>
      <c r="C11" s="11"/>
      <c r="D11" s="11"/>
      <c r="E11" s="11"/>
      <c r="F11" s="11"/>
      <c r="G11" s="11"/>
      <c r="H11" s="11"/>
    </row>
    <row r="12" spans="1:8" x14ac:dyDescent="0.2">
      <c r="A12" s="11"/>
      <c r="B12" s="11"/>
      <c r="C12" s="11"/>
      <c r="D12" s="11"/>
      <c r="E12" s="11"/>
      <c r="F12" s="11"/>
      <c r="G12" s="11"/>
      <c r="H12" s="11"/>
    </row>
    <row r="13" spans="1:8" x14ac:dyDescent="0.2">
      <c r="A13" s="2" t="s">
        <v>0</v>
      </c>
      <c r="B13" s="2" t="s">
        <v>1</v>
      </c>
      <c r="C13" s="2" t="s">
        <v>2</v>
      </c>
      <c r="D13" s="2" t="s">
        <v>10</v>
      </c>
      <c r="E13" s="2" t="s">
        <v>11</v>
      </c>
      <c r="F13" s="2" t="s">
        <v>19</v>
      </c>
      <c r="G13" s="8" t="s">
        <v>28</v>
      </c>
      <c r="H13" s="2" t="s">
        <v>29</v>
      </c>
    </row>
    <row r="14" spans="1:8" x14ac:dyDescent="0.2">
      <c r="A14" s="3">
        <v>44896</v>
      </c>
      <c r="B14" s="4" t="s">
        <v>8</v>
      </c>
      <c r="C14" s="4" t="s">
        <v>5</v>
      </c>
      <c r="D14" s="4" t="s">
        <v>31</v>
      </c>
      <c r="E14" s="4" t="s">
        <v>6</v>
      </c>
      <c r="F14" s="4">
        <f>754*2</f>
        <v>1508</v>
      </c>
      <c r="G14" s="9">
        <v>0</v>
      </c>
      <c r="H14" s="5">
        <f t="shared" ref="H14:H15" si="1">F14*G14</f>
        <v>0</v>
      </c>
    </row>
    <row r="15" spans="1:8" x14ac:dyDescent="0.2">
      <c r="A15" s="3">
        <v>44908</v>
      </c>
      <c r="B15" s="3">
        <v>44912</v>
      </c>
      <c r="C15" s="4" t="s">
        <v>7</v>
      </c>
      <c r="D15" s="4" t="s">
        <v>32</v>
      </c>
      <c r="E15" s="4" t="s">
        <v>33</v>
      </c>
      <c r="F15" s="4">
        <f>263*2</f>
        <v>526</v>
      </c>
      <c r="G15" s="9">
        <v>0</v>
      </c>
      <c r="H15" s="5">
        <f t="shared" si="1"/>
        <v>0</v>
      </c>
    </row>
    <row r="16" spans="1:8" x14ac:dyDescent="0.2">
      <c r="F16" s="14" t="s">
        <v>36</v>
      </c>
      <c r="G16" s="14"/>
      <c r="H16" s="6">
        <f>SUM(H14:H15)</f>
        <v>0</v>
      </c>
    </row>
    <row r="18" spans="1:8" x14ac:dyDescent="0.2">
      <c r="A18" s="15">
        <v>1</v>
      </c>
      <c r="B18" t="s">
        <v>44</v>
      </c>
      <c r="C18" s="10"/>
      <c r="D18"/>
    </row>
    <row r="19" spans="1:8" x14ac:dyDescent="0.2">
      <c r="A19" s="15">
        <v>2</v>
      </c>
      <c r="B19" t="s">
        <v>38</v>
      </c>
      <c r="C19" s="10"/>
      <c r="D19"/>
      <c r="F19" s="14" t="s">
        <v>37</v>
      </c>
      <c r="G19" s="14"/>
      <c r="H19" s="6">
        <f>SUM(H10,H16)</f>
        <v>0</v>
      </c>
    </row>
    <row r="20" spans="1:8" x14ac:dyDescent="0.2">
      <c r="A20" s="15">
        <v>3</v>
      </c>
      <c r="B20" t="s">
        <v>45</v>
      </c>
      <c r="C20" s="10"/>
      <c r="D20"/>
    </row>
    <row r="21" spans="1:8" x14ac:dyDescent="0.2">
      <c r="A21" s="15">
        <v>4</v>
      </c>
      <c r="B21" t="s">
        <v>46</v>
      </c>
      <c r="C21" s="10"/>
      <c r="D21"/>
    </row>
    <row r="22" spans="1:8" x14ac:dyDescent="0.2">
      <c r="A22" s="15">
        <v>5</v>
      </c>
      <c r="B22" t="s">
        <v>51</v>
      </c>
      <c r="C22" s="10"/>
      <c r="D22"/>
    </row>
    <row r="23" spans="1:8" x14ac:dyDescent="0.2">
      <c r="A23" s="15">
        <v>6</v>
      </c>
      <c r="B23" t="s">
        <v>52</v>
      </c>
      <c r="C23" s="10"/>
      <c r="D23"/>
    </row>
    <row r="24" spans="1:8" x14ac:dyDescent="0.2">
      <c r="A24" s="15">
        <v>7</v>
      </c>
      <c r="B24" t="s">
        <v>50</v>
      </c>
      <c r="C24" s="10"/>
      <c r="D24"/>
    </row>
    <row r="25" spans="1:8" x14ac:dyDescent="0.2">
      <c r="A25" s="15">
        <v>9</v>
      </c>
      <c r="B25" t="s">
        <v>47</v>
      </c>
      <c r="C25" s="10"/>
      <c r="D25"/>
    </row>
    <row r="26" spans="1:8" x14ac:dyDescent="0.2">
      <c r="A26" s="15">
        <v>10</v>
      </c>
      <c r="B26" t="s">
        <v>39</v>
      </c>
      <c r="C26" s="10"/>
      <c r="D26"/>
    </row>
    <row r="27" spans="1:8" x14ac:dyDescent="0.2">
      <c r="A27" s="15">
        <v>11</v>
      </c>
      <c r="B27" t="s">
        <v>40</v>
      </c>
      <c r="C27" s="10"/>
      <c r="D27"/>
      <c r="E27"/>
    </row>
    <row r="28" spans="1:8" x14ac:dyDescent="0.2">
      <c r="A28" s="15">
        <v>12</v>
      </c>
      <c r="B28" t="s">
        <v>41</v>
      </c>
      <c r="C28" s="10"/>
      <c r="D28"/>
      <c r="E28"/>
    </row>
    <row r="29" spans="1:8" x14ac:dyDescent="0.2">
      <c r="A29" s="15">
        <v>13</v>
      </c>
      <c r="B29" t="s">
        <v>48</v>
      </c>
      <c r="C29" s="10"/>
      <c r="D29"/>
      <c r="E29"/>
    </row>
    <row r="30" spans="1:8" x14ac:dyDescent="0.2">
      <c r="A30" s="15">
        <v>15</v>
      </c>
      <c r="B30" t="s">
        <v>42</v>
      </c>
      <c r="C30" s="10"/>
      <c r="D30"/>
      <c r="E30"/>
    </row>
    <row r="31" spans="1:8" x14ac:dyDescent="0.2">
      <c r="A31" s="15">
        <v>16</v>
      </c>
      <c r="B31" t="s">
        <v>49</v>
      </c>
      <c r="C31" s="10"/>
      <c r="D31"/>
      <c r="E31"/>
    </row>
    <row r="32" spans="1:8" x14ac:dyDescent="0.2">
      <c r="A32" s="15">
        <v>17</v>
      </c>
      <c r="B32" t="s">
        <v>43</v>
      </c>
      <c r="C32" s="10"/>
      <c r="D32"/>
      <c r="E32"/>
    </row>
    <row r="33" spans="5:5" x14ac:dyDescent="0.2">
      <c r="E33"/>
    </row>
    <row r="34" spans="5:5" x14ac:dyDescent="0.2">
      <c r="E34"/>
    </row>
    <row r="35" spans="5:5" x14ac:dyDescent="0.2">
      <c r="E35"/>
    </row>
    <row r="36" spans="5:5" x14ac:dyDescent="0.2">
      <c r="E36"/>
    </row>
    <row r="37" spans="5:5" x14ac:dyDescent="0.2">
      <c r="E37"/>
    </row>
    <row r="38" spans="5:5" x14ac:dyDescent="0.2">
      <c r="E38"/>
    </row>
    <row r="39" spans="5:5" x14ac:dyDescent="0.2">
      <c r="E39"/>
    </row>
    <row r="40" spans="5:5" x14ac:dyDescent="0.2">
      <c r="E40"/>
    </row>
    <row r="41" spans="5:5" x14ac:dyDescent="0.2">
      <c r="E41"/>
    </row>
    <row r="42" spans="5:5" x14ac:dyDescent="0.2">
      <c r="E42"/>
    </row>
  </sheetData>
  <mergeCells count="5">
    <mergeCell ref="A11:H12"/>
    <mergeCell ref="A1:H2"/>
    <mergeCell ref="F10:G10"/>
    <mergeCell ref="F16:G16"/>
    <mergeCell ref="F19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Lipscomb, Douglas</dc:creator>
  <cp:lastModifiedBy>Lipscomb, Douglas</cp:lastModifiedBy>
  <dcterms:created xsi:type="dcterms:W3CDTF">2022-06-06T15:17:49Z</dcterms:created>
  <dcterms:modified xsi:type="dcterms:W3CDTF">2022-06-22T14:54:42Z</dcterms:modified>
</cp:coreProperties>
</file>